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44525" concurrentCalc="0"/>
</workbook>
</file>

<file path=xl/sharedStrings.xml><?xml version="1.0" encoding="utf-8"?>
<sst xmlns="http://schemas.openxmlformats.org/spreadsheetml/2006/main" count="116">
  <si>
    <t xml:space="preserve">   2017年沈阳职业院校技能大赛数据统计</t>
  </si>
  <si>
    <r>
      <rPr>
        <b/>
        <sz val="12"/>
        <color rgb="FF000000"/>
        <rFont val="宋体"/>
        <charset val="134"/>
      </rPr>
      <t xml:space="preserve">                                                                                     </t>
    </r>
    <r>
      <rPr>
        <sz val="12"/>
        <color rgb="FF000000"/>
        <rFont val="宋体"/>
        <charset val="134"/>
      </rPr>
      <t xml:space="preserve"> 制表日期：2017年11月14日</t>
    </r>
  </si>
  <si>
    <t>序号</t>
  </si>
  <si>
    <t>数量</t>
  </si>
  <si>
    <t>院校性质</t>
  </si>
  <si>
    <t>所在城市</t>
  </si>
  <si>
    <t>院校名称</t>
  </si>
  <si>
    <t>参赛人数</t>
  </si>
  <si>
    <t>获奖人数</t>
  </si>
  <si>
    <t>一等奖</t>
  </si>
  <si>
    <t>二等奖</t>
  </si>
  <si>
    <t>三等奖</t>
  </si>
  <si>
    <t>原省属中专</t>
  </si>
  <si>
    <t>沈阳</t>
  </si>
  <si>
    <t>辽宁省机电工程学校</t>
  </si>
  <si>
    <t>辽宁特殊教育师范专科学校(中专部）</t>
  </si>
  <si>
    <t>辽宁地质工程职业学院</t>
  </si>
  <si>
    <t>辽宁省农业技术学校</t>
  </si>
  <si>
    <t>辽宁省艺术学校</t>
  </si>
  <si>
    <t>辽宁省农业技工学校</t>
  </si>
  <si>
    <t>小计</t>
  </si>
  <si>
    <t>市直属</t>
  </si>
  <si>
    <t>沈阳市装备制造工程学校</t>
  </si>
  <si>
    <t>沈阳市机电工业技工学校</t>
  </si>
  <si>
    <t>沈阳现代制造服务学校</t>
  </si>
  <si>
    <t>沈阳市化工学校</t>
  </si>
  <si>
    <t>沈阳市汽车工程学校</t>
  </si>
  <si>
    <t>沈阳市信息工程学校</t>
  </si>
  <si>
    <t>沈阳市外事服务学校</t>
  </si>
  <si>
    <t>沈阳市旅游学校</t>
  </si>
  <si>
    <t>沈阳市轻工艺术学校</t>
  </si>
  <si>
    <t>沈阳市交通技术学校</t>
  </si>
  <si>
    <t>沈阳市艺术幼儿师范学校</t>
  </si>
  <si>
    <t>沈阳市城市建设管理学校</t>
  </si>
  <si>
    <t>职业教育中心</t>
  </si>
  <si>
    <t>辽中</t>
  </si>
  <si>
    <t>辽中职业教育中心</t>
  </si>
  <si>
    <t>法库</t>
  </si>
  <si>
    <t>法库职专</t>
  </si>
  <si>
    <t>苏家屯</t>
  </si>
  <si>
    <t>沈阳市工业技术学校（苏家屯职教中心）</t>
  </si>
  <si>
    <t>新民</t>
  </si>
  <si>
    <t>新民市职业中等专业学校</t>
  </si>
  <si>
    <t>行办学校</t>
  </si>
  <si>
    <t>沈阳市中医药学校</t>
  </si>
  <si>
    <t>沈阳工贸学校</t>
  </si>
  <si>
    <t>辽宁工贸学校</t>
  </si>
  <si>
    <t>辽宁歌舞团附属艺术学校</t>
  </si>
  <si>
    <t>沈阳市艺术学校</t>
  </si>
  <si>
    <t>技工学校</t>
  </si>
  <si>
    <t>辽宁丰田金杯技师学院</t>
  </si>
  <si>
    <t>沈阳技师学院</t>
  </si>
  <si>
    <t>民办中职学校</t>
  </si>
  <si>
    <t>辽宁省育才中等职业技术专业学校</t>
  </si>
  <si>
    <t>沈阳师联幼师中等职业学校</t>
  </si>
  <si>
    <t>沈阳市科文经济学校</t>
  </si>
  <si>
    <t>沈阳市民族职业学校</t>
  </si>
  <si>
    <t>沈阳展硕中等职业学校</t>
  </si>
  <si>
    <t>沈阳宝岩美容职业中等专业学校</t>
  </si>
  <si>
    <t>沈阳国际公关礼仪学校</t>
  </si>
  <si>
    <t>沈阳金源装备制造技工学校</t>
  </si>
  <si>
    <t>沈阳市进化中等职业学校</t>
  </si>
  <si>
    <t>沈阳民族艺术学校</t>
  </si>
  <si>
    <t>高等院校附属中专</t>
  </si>
  <si>
    <t>沈阳师范大学附属艺术学校</t>
  </si>
  <si>
    <t>沈阳音乐学院附属舞蹈学校</t>
  </si>
  <si>
    <t>沈阳医学院附属卫生学校</t>
  </si>
  <si>
    <t>经济区其它七城市公办中等职业学校</t>
  </si>
  <si>
    <t>鞍山</t>
  </si>
  <si>
    <t>鞍山技师学院</t>
  </si>
  <si>
    <t>台安县职教中心</t>
  </si>
  <si>
    <t>鞍山市台安县职专</t>
  </si>
  <si>
    <t>鞍山市信息工程学校</t>
  </si>
  <si>
    <t>鞍山市工程技术学校</t>
  </si>
  <si>
    <t>抚顺</t>
  </si>
  <si>
    <t>抚顺县职业高级中学</t>
  </si>
  <si>
    <t>抚矿技师学院</t>
  </si>
  <si>
    <t>抚顺市技师学院</t>
  </si>
  <si>
    <t>抚顺市农业特产学校</t>
  </si>
  <si>
    <t>本溪</t>
  </si>
  <si>
    <t>本溪市机电工程学校</t>
  </si>
  <si>
    <t>本溪市商贸服务学校</t>
  </si>
  <si>
    <t>营口</t>
  </si>
  <si>
    <t>营口市卫生学校</t>
  </si>
  <si>
    <t>营口市鲅鱼圈区职业教育中心</t>
  </si>
  <si>
    <t>辽阳</t>
  </si>
  <si>
    <t>辽阳技师学院</t>
  </si>
  <si>
    <t>阜新</t>
  </si>
  <si>
    <t>阜新市职业教育中心</t>
  </si>
  <si>
    <t>阜新市细河区中等职业技术学校</t>
  </si>
  <si>
    <t>葫芦岛</t>
  </si>
  <si>
    <t>锦西工业学校</t>
  </si>
  <si>
    <t>内蒙古</t>
  </si>
  <si>
    <t>内蒙古兴安盟职业教育中心</t>
  </si>
  <si>
    <t>铁岭</t>
  </si>
  <si>
    <t>铁岭市信息工程学校</t>
  </si>
  <si>
    <t>高职院校</t>
  </si>
  <si>
    <t>辽宁金融职业学院</t>
  </si>
  <si>
    <t>辽宁轨道交通职业学院</t>
  </si>
  <si>
    <t>辽宁装备制造职业技术学院</t>
  </si>
  <si>
    <t>辽宁经济职业技术学院</t>
  </si>
  <si>
    <t>辽宁省交通高等专科学校</t>
  </si>
  <si>
    <t>辽宁现代服务职业技术学院</t>
  </si>
  <si>
    <t>辽宁民族师范高等专科学校</t>
  </si>
  <si>
    <t>辽宁广告职业学院</t>
  </si>
  <si>
    <t>沈阳职业技术学院软件学院</t>
  </si>
  <si>
    <t>沈阳职业技术学院汽车学院</t>
  </si>
  <si>
    <t>沈阳职业技术学院</t>
  </si>
  <si>
    <t>沈阳北软信息职业技术学院</t>
  </si>
  <si>
    <t>辽宁政法职业学院</t>
  </si>
  <si>
    <t>辽宁特殊教育师范专科学校</t>
  </si>
  <si>
    <t>辽宁林业职业技术学院</t>
  </si>
  <si>
    <t>抚顺职业职业技术学院</t>
  </si>
  <si>
    <t>抚顺师范高等专科学校</t>
  </si>
  <si>
    <t>合计</t>
  </si>
  <si>
    <t>总计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</si>
</sst>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2"/>
      <color rgb="FF000000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b/>
      <sz val="10"/>
      <name val="Arial"/>
      <charset val="134"/>
    </font>
    <font>
      <sz val="10"/>
      <name val="Arial"/>
      <charset val="134"/>
    </font>
    <font>
      <b/>
      <sz val="11"/>
      <color indexed="8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7" fillId="10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28" fillId="7" borderId="20" applyNumberFormat="0" applyAlignment="0" applyProtection="0">
      <alignment vertical="center"/>
    </xf>
    <xf numFmtId="0" fontId="13" fillId="4" borderId="14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2"/>
  <sheetViews>
    <sheetView tabSelected="1" topLeftCell="A49" workbookViewId="0">
      <selection activeCell="O98" sqref="O98"/>
    </sheetView>
  </sheetViews>
  <sheetFormatPr defaultColWidth="9" defaultRowHeight="13.5"/>
  <cols>
    <col min="1" max="1" width="4.875" style="2" customWidth="1"/>
    <col min="2" max="2" width="5.25" style="2" customWidth="1"/>
    <col min="3" max="3" width="10.375" style="2" customWidth="1"/>
    <col min="4" max="4" width="8.125" style="2" customWidth="1"/>
    <col min="5" max="5" width="24" style="2" customWidth="1"/>
    <col min="6" max="7" width="7.25" style="2" customWidth="1"/>
    <col min="8" max="8" width="2.875" style="2" customWidth="1"/>
    <col min="9" max="9" width="7.25" style="2" customWidth="1"/>
    <col min="10" max="11" width="7.25" style="3" customWidth="1"/>
  </cols>
  <sheetData>
    <row r="1" ht="30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ht="51" customHeight="1" spans="1:12">
      <c r="A2" s="5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21" customHeight="1" spans="1:12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/>
      <c r="H3" s="6"/>
      <c r="I3" s="6" t="s">
        <v>8</v>
      </c>
      <c r="J3" s="6"/>
      <c r="K3" s="6"/>
      <c r="L3" s="20"/>
    </row>
    <row r="4" customFormat="1" ht="21" customHeight="1" spans="1:12">
      <c r="A4" s="6"/>
      <c r="B4" s="6"/>
      <c r="C4" s="6"/>
      <c r="D4" s="6"/>
      <c r="E4" s="6"/>
      <c r="F4" s="6"/>
      <c r="G4" s="6"/>
      <c r="H4" s="6"/>
      <c r="I4" s="6" t="s">
        <v>9</v>
      </c>
      <c r="J4" s="6" t="s">
        <v>10</v>
      </c>
      <c r="K4" s="6" t="s">
        <v>11</v>
      </c>
      <c r="L4" s="20"/>
    </row>
    <row r="5" s="1" customFormat="1" ht="20.1" customHeight="1" spans="1:12">
      <c r="A5" s="7">
        <v>1</v>
      </c>
      <c r="B5" s="8">
        <v>6</v>
      </c>
      <c r="C5" s="8" t="s">
        <v>12</v>
      </c>
      <c r="D5" s="8" t="s">
        <v>13</v>
      </c>
      <c r="E5" s="9" t="s">
        <v>14</v>
      </c>
      <c r="F5" s="8">
        <v>10</v>
      </c>
      <c r="G5" s="8"/>
      <c r="H5" s="8"/>
      <c r="I5" s="8">
        <v>0</v>
      </c>
      <c r="J5" s="21">
        <v>0</v>
      </c>
      <c r="K5" s="21">
        <v>0</v>
      </c>
      <c r="L5" s="19"/>
    </row>
    <row r="6" s="1" customFormat="1" ht="20.1" customHeight="1" spans="1:12">
      <c r="A6" s="10"/>
      <c r="B6" s="8"/>
      <c r="C6" s="8"/>
      <c r="D6" s="8"/>
      <c r="E6" s="9" t="s">
        <v>15</v>
      </c>
      <c r="F6" s="8">
        <v>2</v>
      </c>
      <c r="G6" s="8"/>
      <c r="H6" s="8"/>
      <c r="I6" s="8">
        <v>0</v>
      </c>
      <c r="J6" s="21">
        <v>0</v>
      </c>
      <c r="K6" s="21">
        <v>0</v>
      </c>
      <c r="L6" s="19"/>
    </row>
    <row r="7" s="1" customFormat="1" ht="20.1" customHeight="1" spans="1:12">
      <c r="A7" s="10"/>
      <c r="B7" s="8"/>
      <c r="C7" s="8"/>
      <c r="D7" s="8"/>
      <c r="E7" s="9" t="s">
        <v>16</v>
      </c>
      <c r="F7" s="8">
        <v>4</v>
      </c>
      <c r="G7" s="8"/>
      <c r="H7" s="8"/>
      <c r="I7" s="8">
        <v>0</v>
      </c>
      <c r="J7" s="21">
        <v>0</v>
      </c>
      <c r="K7" s="21">
        <v>2</v>
      </c>
      <c r="L7" s="19"/>
    </row>
    <row r="8" s="1" customFormat="1" ht="20.1" customHeight="1" spans="1:12">
      <c r="A8" s="10"/>
      <c r="B8" s="8"/>
      <c r="C8" s="8"/>
      <c r="D8" s="8"/>
      <c r="E8" s="9" t="s">
        <v>17</v>
      </c>
      <c r="F8" s="8">
        <v>6</v>
      </c>
      <c r="G8" s="8"/>
      <c r="H8" s="8"/>
      <c r="I8" s="8">
        <v>1</v>
      </c>
      <c r="J8" s="21">
        <v>0</v>
      </c>
      <c r="K8" s="21">
        <v>1</v>
      </c>
      <c r="L8" s="19"/>
    </row>
    <row r="9" s="1" customFormat="1" ht="20.1" customHeight="1" spans="1:12">
      <c r="A9" s="10"/>
      <c r="B9" s="8"/>
      <c r="C9" s="8"/>
      <c r="D9" s="8"/>
      <c r="E9" s="9" t="s">
        <v>18</v>
      </c>
      <c r="F9" s="11">
        <v>5</v>
      </c>
      <c r="G9" s="12"/>
      <c r="H9" s="13"/>
      <c r="I9" s="8">
        <v>0</v>
      </c>
      <c r="J9" s="21">
        <v>0</v>
      </c>
      <c r="K9" s="21">
        <v>0</v>
      </c>
      <c r="L9" s="19"/>
    </row>
    <row r="10" s="1" customFormat="1" ht="20.1" customHeight="1" spans="1:12">
      <c r="A10" s="10"/>
      <c r="B10" s="8"/>
      <c r="C10" s="8"/>
      <c r="D10" s="8"/>
      <c r="E10" s="9" t="s">
        <v>19</v>
      </c>
      <c r="F10" s="8">
        <v>6</v>
      </c>
      <c r="G10" s="8"/>
      <c r="H10" s="8"/>
      <c r="I10" s="8">
        <v>0</v>
      </c>
      <c r="J10" s="21">
        <v>1</v>
      </c>
      <c r="K10" s="21">
        <v>2</v>
      </c>
      <c r="L10" s="19"/>
    </row>
    <row r="11" s="1" customFormat="1" ht="20.1" customHeight="1" spans="1:12">
      <c r="A11" s="10"/>
      <c r="B11" s="8"/>
      <c r="C11" s="14" t="s">
        <v>20</v>
      </c>
      <c r="D11" s="14"/>
      <c r="E11" s="14"/>
      <c r="F11" s="15">
        <f>F5+F6+F7+F8+F10+F9</f>
        <v>33</v>
      </c>
      <c r="G11" s="15"/>
      <c r="H11" s="15"/>
      <c r="I11" s="14">
        <f>I5+I6+I7+I8+I10</f>
        <v>1</v>
      </c>
      <c r="J11" s="14">
        <f>J5+J6+J7+J8+J10</f>
        <v>1</v>
      </c>
      <c r="K11" s="14">
        <f>K5+K6+K7+K8+K10</f>
        <v>5</v>
      </c>
      <c r="L11" s="19"/>
    </row>
    <row r="12" s="1" customFormat="1" ht="20.1" customHeight="1" spans="1:12">
      <c r="A12" s="16"/>
      <c r="B12" s="8"/>
      <c r="C12" s="14"/>
      <c r="D12" s="14"/>
      <c r="E12" s="14"/>
      <c r="F12" s="15"/>
      <c r="G12" s="15"/>
      <c r="H12" s="15"/>
      <c r="I12" s="15">
        <f>I11+J11+K11</f>
        <v>7</v>
      </c>
      <c r="J12" s="15"/>
      <c r="K12" s="15"/>
      <c r="L12" s="19"/>
    </row>
    <row r="13" s="1" customFormat="1" ht="20.1" customHeight="1" spans="1:12">
      <c r="A13" s="7">
        <v>2</v>
      </c>
      <c r="B13" s="8">
        <v>12</v>
      </c>
      <c r="C13" s="8" t="s">
        <v>21</v>
      </c>
      <c r="D13" s="8" t="s">
        <v>13</v>
      </c>
      <c r="E13" s="8" t="s">
        <v>22</v>
      </c>
      <c r="F13" s="8">
        <v>25</v>
      </c>
      <c r="G13" s="8"/>
      <c r="H13" s="8"/>
      <c r="I13" s="22">
        <v>3</v>
      </c>
      <c r="J13" s="23">
        <v>3</v>
      </c>
      <c r="K13" s="23">
        <v>4</v>
      </c>
      <c r="L13" s="19"/>
    </row>
    <row r="14" s="1" customFormat="1" ht="20.1" customHeight="1" spans="1:12">
      <c r="A14" s="10"/>
      <c r="B14" s="8"/>
      <c r="C14" s="8"/>
      <c r="D14" s="8"/>
      <c r="E14" s="8" t="s">
        <v>23</v>
      </c>
      <c r="F14" s="8">
        <v>1</v>
      </c>
      <c r="G14" s="8"/>
      <c r="H14" s="8"/>
      <c r="I14" s="22">
        <v>0</v>
      </c>
      <c r="J14" s="23">
        <v>0</v>
      </c>
      <c r="K14" s="23">
        <v>0</v>
      </c>
      <c r="L14" s="19"/>
    </row>
    <row r="15" s="1" customFormat="1" ht="20.1" customHeight="1" spans="1:12">
      <c r="A15" s="10"/>
      <c r="B15" s="8"/>
      <c r="C15" s="8"/>
      <c r="D15" s="8"/>
      <c r="E15" s="8" t="s">
        <v>24</v>
      </c>
      <c r="F15" s="8">
        <v>26</v>
      </c>
      <c r="G15" s="8"/>
      <c r="H15" s="8"/>
      <c r="I15" s="22">
        <v>1</v>
      </c>
      <c r="J15" s="23">
        <v>4</v>
      </c>
      <c r="K15" s="23">
        <v>6</v>
      </c>
      <c r="L15" s="19"/>
    </row>
    <row r="16" s="1" customFormat="1" ht="20.1" customHeight="1" spans="1:12">
      <c r="A16" s="10"/>
      <c r="B16" s="8"/>
      <c r="C16" s="8"/>
      <c r="D16" s="8"/>
      <c r="E16" s="8" t="s">
        <v>25</v>
      </c>
      <c r="F16" s="8">
        <v>26</v>
      </c>
      <c r="G16" s="8"/>
      <c r="H16" s="8"/>
      <c r="I16" s="22">
        <v>3</v>
      </c>
      <c r="J16" s="23">
        <v>4</v>
      </c>
      <c r="K16" s="23">
        <v>10</v>
      </c>
      <c r="L16" s="19"/>
    </row>
    <row r="17" s="1" customFormat="1" ht="20.1" customHeight="1" spans="1:12">
      <c r="A17" s="10"/>
      <c r="B17" s="8"/>
      <c r="C17" s="8"/>
      <c r="D17" s="8"/>
      <c r="E17" s="8" t="s">
        <v>26</v>
      </c>
      <c r="F17" s="8">
        <v>18</v>
      </c>
      <c r="G17" s="8"/>
      <c r="H17" s="8"/>
      <c r="I17" s="22">
        <v>4</v>
      </c>
      <c r="J17" s="23">
        <v>6</v>
      </c>
      <c r="K17" s="23">
        <v>6</v>
      </c>
      <c r="L17" s="19"/>
    </row>
    <row r="18" s="1" customFormat="1" ht="20.1" customHeight="1" spans="1:12">
      <c r="A18" s="10"/>
      <c r="B18" s="8"/>
      <c r="C18" s="8"/>
      <c r="D18" s="8"/>
      <c r="E18" s="8" t="s">
        <v>27</v>
      </c>
      <c r="F18" s="8">
        <v>12</v>
      </c>
      <c r="G18" s="8"/>
      <c r="H18" s="8"/>
      <c r="I18" s="22">
        <v>5</v>
      </c>
      <c r="J18" s="23">
        <v>7</v>
      </c>
      <c r="K18" s="23">
        <v>0</v>
      </c>
      <c r="L18" s="19"/>
    </row>
    <row r="19" s="1" customFormat="1" ht="20.1" customHeight="1" spans="1:12">
      <c r="A19" s="10"/>
      <c r="B19" s="8"/>
      <c r="C19" s="8"/>
      <c r="D19" s="8"/>
      <c r="E19" s="8" t="s">
        <v>28</v>
      </c>
      <c r="F19" s="8">
        <v>42</v>
      </c>
      <c r="G19" s="8"/>
      <c r="H19" s="8"/>
      <c r="I19" s="22">
        <v>12</v>
      </c>
      <c r="J19" s="23">
        <v>16</v>
      </c>
      <c r="K19" s="23">
        <v>13</v>
      </c>
      <c r="L19" s="24"/>
    </row>
    <row r="20" s="1" customFormat="1" ht="20.1" customHeight="1" spans="1:12">
      <c r="A20" s="10"/>
      <c r="B20" s="8"/>
      <c r="C20" s="8"/>
      <c r="D20" s="8"/>
      <c r="E20" s="8" t="s">
        <v>29</v>
      </c>
      <c r="F20" s="8">
        <v>26</v>
      </c>
      <c r="G20" s="8"/>
      <c r="H20" s="8"/>
      <c r="I20" s="22">
        <v>4</v>
      </c>
      <c r="J20" s="23">
        <v>4</v>
      </c>
      <c r="K20" s="23">
        <v>11</v>
      </c>
      <c r="L20" s="19"/>
    </row>
    <row r="21" s="1" customFormat="1" ht="20.1" customHeight="1" spans="1:12">
      <c r="A21" s="10"/>
      <c r="B21" s="8"/>
      <c r="C21" s="8"/>
      <c r="D21" s="8"/>
      <c r="E21" s="8" t="s">
        <v>30</v>
      </c>
      <c r="F21" s="8">
        <v>22</v>
      </c>
      <c r="G21" s="8"/>
      <c r="H21" s="8"/>
      <c r="I21" s="22">
        <v>6</v>
      </c>
      <c r="J21" s="23">
        <v>4</v>
      </c>
      <c r="K21" s="23">
        <v>8</v>
      </c>
      <c r="L21" s="19"/>
    </row>
    <row r="22" s="1" customFormat="1" ht="20.1" customHeight="1" spans="1:12">
      <c r="A22" s="10"/>
      <c r="B22" s="8"/>
      <c r="C22" s="8"/>
      <c r="D22" s="8"/>
      <c r="E22" s="8" t="s">
        <v>31</v>
      </c>
      <c r="F22" s="8">
        <v>7</v>
      </c>
      <c r="G22" s="8"/>
      <c r="H22" s="8"/>
      <c r="I22" s="22">
        <v>0</v>
      </c>
      <c r="J22" s="23">
        <v>0</v>
      </c>
      <c r="K22" s="23">
        <v>1</v>
      </c>
      <c r="L22" s="19"/>
    </row>
    <row r="23" s="1" customFormat="1" ht="20.1" customHeight="1" spans="1:12">
      <c r="A23" s="10"/>
      <c r="B23" s="8"/>
      <c r="C23" s="8"/>
      <c r="D23" s="8"/>
      <c r="E23" s="8" t="s">
        <v>32</v>
      </c>
      <c r="F23" s="8">
        <v>4</v>
      </c>
      <c r="G23" s="8"/>
      <c r="H23" s="8"/>
      <c r="I23" s="22">
        <v>4</v>
      </c>
      <c r="J23" s="23">
        <v>0</v>
      </c>
      <c r="K23" s="23">
        <v>0</v>
      </c>
      <c r="L23" s="19"/>
    </row>
    <row r="24" s="1" customFormat="1" ht="20.1" customHeight="1" spans="1:12">
      <c r="A24" s="10"/>
      <c r="B24" s="8"/>
      <c r="C24" s="8"/>
      <c r="D24" s="8"/>
      <c r="E24" s="8" t="s">
        <v>33</v>
      </c>
      <c r="F24" s="8">
        <v>22</v>
      </c>
      <c r="G24" s="8"/>
      <c r="H24" s="8"/>
      <c r="I24" s="22">
        <v>0</v>
      </c>
      <c r="J24" s="23">
        <v>2</v>
      </c>
      <c r="K24" s="23">
        <v>10</v>
      </c>
      <c r="L24" s="19"/>
    </row>
    <row r="25" s="1" customFormat="1" ht="20.1" customHeight="1" spans="1:12">
      <c r="A25" s="10"/>
      <c r="B25" s="8"/>
      <c r="C25" s="14" t="s">
        <v>20</v>
      </c>
      <c r="D25" s="14"/>
      <c r="E25" s="14"/>
      <c r="F25" s="14">
        <f>F13+F14+F15+F16+F17+F18+F19+F20+F21+F22+F23+F24</f>
        <v>231</v>
      </c>
      <c r="G25" s="14"/>
      <c r="H25" s="14"/>
      <c r="I25" s="25">
        <f>I13+I14+I15+I16+I17+I18+I19+I20+I21+I22+I23+I24</f>
        <v>42</v>
      </c>
      <c r="J25" s="25">
        <f>J13+J14+J15+J16+J17+J18+J19+J20+J21+J22+J23+J24</f>
        <v>50</v>
      </c>
      <c r="K25" s="25">
        <f>K13+K14+K15+K16+K17+K18+K19+K20+K21+K22+K23+K24</f>
        <v>69</v>
      </c>
      <c r="L25" s="19"/>
    </row>
    <row r="26" s="1" customFormat="1" ht="20.1" customHeight="1" spans="1:12">
      <c r="A26" s="16"/>
      <c r="B26" s="8"/>
      <c r="C26" s="14"/>
      <c r="D26" s="14"/>
      <c r="E26" s="14"/>
      <c r="F26" s="14"/>
      <c r="G26" s="14"/>
      <c r="H26" s="14"/>
      <c r="I26" s="14">
        <f>I25+J25+K25</f>
        <v>161</v>
      </c>
      <c r="J26" s="14"/>
      <c r="K26" s="14"/>
      <c r="L26" s="19"/>
    </row>
    <row r="27" s="1" customFormat="1" ht="20.1" customHeight="1" spans="1:12">
      <c r="A27" s="7">
        <v>3</v>
      </c>
      <c r="B27" s="8">
        <v>4</v>
      </c>
      <c r="C27" s="8" t="s">
        <v>34</v>
      </c>
      <c r="D27" s="8" t="s">
        <v>35</v>
      </c>
      <c r="E27" s="17" t="s">
        <v>36</v>
      </c>
      <c r="F27" s="8">
        <v>48</v>
      </c>
      <c r="G27" s="8"/>
      <c r="H27" s="8"/>
      <c r="I27" s="8">
        <v>2</v>
      </c>
      <c r="J27" s="21">
        <v>21</v>
      </c>
      <c r="K27" s="21">
        <v>20</v>
      </c>
      <c r="L27" s="19"/>
    </row>
    <row r="28" s="1" customFormat="1" ht="20.1" customHeight="1" spans="1:12">
      <c r="A28" s="10"/>
      <c r="B28" s="8"/>
      <c r="C28" s="8"/>
      <c r="D28" s="8" t="s">
        <v>37</v>
      </c>
      <c r="E28" s="17" t="s">
        <v>38</v>
      </c>
      <c r="F28" s="8">
        <v>13</v>
      </c>
      <c r="G28" s="8"/>
      <c r="H28" s="8"/>
      <c r="I28" s="8">
        <v>0</v>
      </c>
      <c r="J28" s="21">
        <v>1</v>
      </c>
      <c r="K28" s="21">
        <v>3</v>
      </c>
      <c r="L28" s="19"/>
    </row>
    <row r="29" s="1" customFormat="1" ht="21" customHeight="1" spans="1:12">
      <c r="A29" s="10"/>
      <c r="B29" s="8"/>
      <c r="C29" s="8"/>
      <c r="D29" s="8" t="s">
        <v>39</v>
      </c>
      <c r="E29" s="17" t="s">
        <v>40</v>
      </c>
      <c r="F29" s="8">
        <v>29</v>
      </c>
      <c r="G29" s="8"/>
      <c r="H29" s="8"/>
      <c r="I29" s="8">
        <v>0</v>
      </c>
      <c r="J29" s="21">
        <v>0</v>
      </c>
      <c r="K29" s="21">
        <v>9</v>
      </c>
      <c r="L29" s="19"/>
    </row>
    <row r="30" s="1" customFormat="1" ht="20.1" customHeight="1" spans="1:12">
      <c r="A30" s="10"/>
      <c r="B30" s="8"/>
      <c r="C30" s="8"/>
      <c r="D30" s="8" t="s">
        <v>41</v>
      </c>
      <c r="E30" s="18" t="s">
        <v>42</v>
      </c>
      <c r="F30" s="8">
        <v>8</v>
      </c>
      <c r="G30" s="8"/>
      <c r="H30" s="8"/>
      <c r="I30" s="8">
        <v>0</v>
      </c>
      <c r="J30" s="21">
        <v>0</v>
      </c>
      <c r="K30" s="21">
        <v>0</v>
      </c>
      <c r="L30" s="19"/>
    </row>
    <row r="31" s="1" customFormat="1" ht="20.1" customHeight="1" spans="1:12">
      <c r="A31" s="10"/>
      <c r="B31" s="8"/>
      <c r="C31" s="14" t="s">
        <v>20</v>
      </c>
      <c r="D31" s="14"/>
      <c r="E31" s="14"/>
      <c r="F31" s="14">
        <f>F27+F28+F29+F30</f>
        <v>98</v>
      </c>
      <c r="G31" s="14"/>
      <c r="H31" s="14"/>
      <c r="I31" s="26">
        <f>I27+I28+I29+I30</f>
        <v>2</v>
      </c>
      <c r="J31" s="26">
        <f>J27+J28+J29+J30</f>
        <v>22</v>
      </c>
      <c r="K31" s="26">
        <f>K27+K28+K29+K30</f>
        <v>32</v>
      </c>
      <c r="L31" s="19"/>
    </row>
    <row r="32" s="1" customFormat="1" ht="20.1" customHeight="1" spans="1:12">
      <c r="A32" s="16"/>
      <c r="B32" s="8"/>
      <c r="C32" s="14"/>
      <c r="D32" s="14"/>
      <c r="E32" s="14"/>
      <c r="F32" s="14"/>
      <c r="G32" s="14"/>
      <c r="H32" s="14"/>
      <c r="I32" s="26">
        <f>I31+J31+K31</f>
        <v>56</v>
      </c>
      <c r="J32" s="26"/>
      <c r="K32" s="26"/>
      <c r="L32" s="19"/>
    </row>
    <row r="33" s="1" customFormat="1" ht="20.1" customHeight="1" spans="1:12">
      <c r="A33" s="7">
        <v>4</v>
      </c>
      <c r="B33" s="8">
        <v>5</v>
      </c>
      <c r="C33" s="8" t="s">
        <v>43</v>
      </c>
      <c r="D33" s="8" t="s">
        <v>41</v>
      </c>
      <c r="E33" s="17" t="s">
        <v>44</v>
      </c>
      <c r="F33" s="8">
        <v>10</v>
      </c>
      <c r="G33" s="8"/>
      <c r="H33" s="8"/>
      <c r="I33" s="8">
        <v>1</v>
      </c>
      <c r="J33" s="21">
        <v>6</v>
      </c>
      <c r="K33" s="21">
        <v>2</v>
      </c>
      <c r="L33" s="24"/>
    </row>
    <row r="34" s="1" customFormat="1" ht="20.1" customHeight="1" spans="1:12">
      <c r="A34" s="10"/>
      <c r="B34" s="8"/>
      <c r="C34" s="8"/>
      <c r="D34" s="8" t="s">
        <v>13</v>
      </c>
      <c r="E34" s="17" t="s">
        <v>45</v>
      </c>
      <c r="F34" s="8">
        <v>3</v>
      </c>
      <c r="G34" s="8"/>
      <c r="H34" s="8"/>
      <c r="I34" s="21">
        <v>0</v>
      </c>
      <c r="J34" s="21">
        <v>0</v>
      </c>
      <c r="K34" s="21">
        <v>0</v>
      </c>
      <c r="L34" s="8"/>
    </row>
    <row r="35" s="1" customFormat="1" ht="20.1" customHeight="1" spans="1:12">
      <c r="A35" s="10"/>
      <c r="B35" s="8"/>
      <c r="C35" s="8"/>
      <c r="D35" s="8" t="s">
        <v>13</v>
      </c>
      <c r="E35" s="17" t="s">
        <v>46</v>
      </c>
      <c r="F35" s="8">
        <v>10</v>
      </c>
      <c r="G35" s="8"/>
      <c r="H35" s="8"/>
      <c r="I35" s="8">
        <v>0</v>
      </c>
      <c r="J35" s="21">
        <v>0</v>
      </c>
      <c r="K35" s="21">
        <v>2</v>
      </c>
      <c r="L35" s="19"/>
    </row>
    <row r="36" s="1" customFormat="1" ht="20.1" customHeight="1" spans="1:12">
      <c r="A36" s="10"/>
      <c r="B36" s="8"/>
      <c r="C36" s="8"/>
      <c r="D36" s="8" t="s">
        <v>13</v>
      </c>
      <c r="E36" s="17" t="s">
        <v>47</v>
      </c>
      <c r="F36" s="19">
        <v>1</v>
      </c>
      <c r="G36" s="19"/>
      <c r="H36" s="19"/>
      <c r="I36" s="8">
        <v>0</v>
      </c>
      <c r="J36" s="21">
        <v>0</v>
      </c>
      <c r="K36" s="21">
        <v>0</v>
      </c>
      <c r="L36" s="19"/>
    </row>
    <row r="37" s="1" customFormat="1" ht="20.1" customHeight="1" spans="1:12">
      <c r="A37" s="10"/>
      <c r="B37" s="8"/>
      <c r="C37" s="8"/>
      <c r="D37" s="8" t="s">
        <v>13</v>
      </c>
      <c r="E37" s="9" t="s">
        <v>48</v>
      </c>
      <c r="F37" s="19">
        <v>8</v>
      </c>
      <c r="G37" s="19"/>
      <c r="H37" s="19"/>
      <c r="I37" s="8">
        <v>2</v>
      </c>
      <c r="J37" s="21">
        <v>3</v>
      </c>
      <c r="K37" s="21">
        <v>3</v>
      </c>
      <c r="L37" s="19"/>
    </row>
    <row r="38" s="1" customFormat="1" ht="20.1" customHeight="1" spans="1:12">
      <c r="A38" s="10"/>
      <c r="B38" s="8"/>
      <c r="C38" s="14" t="s">
        <v>20</v>
      </c>
      <c r="D38" s="14"/>
      <c r="E38" s="14"/>
      <c r="F38" s="15">
        <f>F33+F34+F35+F36+F37</f>
        <v>32</v>
      </c>
      <c r="G38" s="15"/>
      <c r="H38" s="15"/>
      <c r="I38" s="15">
        <f>I33+I34+I35+I37+I36</f>
        <v>3</v>
      </c>
      <c r="J38" s="15">
        <f>J33+J34+J35+J37+J36</f>
        <v>9</v>
      </c>
      <c r="K38" s="15">
        <f>K33+K34+K35+K37+K36</f>
        <v>7</v>
      </c>
      <c r="L38" s="19"/>
    </row>
    <row r="39" s="1" customFormat="1" ht="20.1" customHeight="1" spans="1:12">
      <c r="A39" s="16"/>
      <c r="B39" s="8"/>
      <c r="C39" s="14"/>
      <c r="D39" s="14"/>
      <c r="E39" s="14"/>
      <c r="F39" s="15"/>
      <c r="G39" s="15"/>
      <c r="H39" s="15"/>
      <c r="I39" s="15">
        <f>I38+J38+K38</f>
        <v>19</v>
      </c>
      <c r="J39" s="15"/>
      <c r="K39" s="15"/>
      <c r="L39" s="19"/>
    </row>
    <row r="40" s="1" customFormat="1" ht="20.1" customHeight="1" spans="1:12">
      <c r="A40" s="7">
        <v>5</v>
      </c>
      <c r="B40" s="7">
        <v>2</v>
      </c>
      <c r="C40" s="8" t="s">
        <v>49</v>
      </c>
      <c r="D40" s="8" t="s">
        <v>13</v>
      </c>
      <c r="E40" s="8" t="s">
        <v>50</v>
      </c>
      <c r="F40" s="8">
        <v>19</v>
      </c>
      <c r="G40" s="8"/>
      <c r="H40" s="8"/>
      <c r="I40" s="8">
        <v>10</v>
      </c>
      <c r="J40" s="21">
        <v>3</v>
      </c>
      <c r="K40" s="21">
        <v>4</v>
      </c>
      <c r="L40" s="19"/>
    </row>
    <row r="41" s="1" customFormat="1" ht="20.1" customHeight="1" spans="1:12">
      <c r="A41" s="10"/>
      <c r="B41" s="10"/>
      <c r="C41" s="8"/>
      <c r="D41" s="8"/>
      <c r="E41" s="17" t="s">
        <v>51</v>
      </c>
      <c r="F41" s="8">
        <v>9</v>
      </c>
      <c r="G41" s="8"/>
      <c r="H41" s="8"/>
      <c r="I41" s="8">
        <v>0</v>
      </c>
      <c r="J41" s="21">
        <v>4</v>
      </c>
      <c r="K41" s="21">
        <v>4</v>
      </c>
      <c r="L41" s="19"/>
    </row>
    <row r="42" s="1" customFormat="1" ht="20.1" customHeight="1" spans="1:12">
      <c r="A42" s="10"/>
      <c r="B42" s="10"/>
      <c r="C42" s="14" t="s">
        <v>20</v>
      </c>
      <c r="D42" s="14"/>
      <c r="E42" s="14"/>
      <c r="F42" s="15">
        <f>F40+F41</f>
        <v>28</v>
      </c>
      <c r="G42" s="15"/>
      <c r="H42" s="15"/>
      <c r="I42" s="15">
        <f>I40+I41</f>
        <v>10</v>
      </c>
      <c r="J42" s="15">
        <f>J40+J41</f>
        <v>7</v>
      </c>
      <c r="K42" s="15">
        <f>K40+K41</f>
        <v>8</v>
      </c>
      <c r="L42" s="19"/>
    </row>
    <row r="43" s="1" customFormat="1" ht="20.1" customHeight="1" spans="1:12">
      <c r="A43" s="16"/>
      <c r="B43" s="16"/>
      <c r="C43" s="14"/>
      <c r="D43" s="14"/>
      <c r="E43" s="14"/>
      <c r="F43" s="15"/>
      <c r="G43" s="15"/>
      <c r="H43" s="15"/>
      <c r="I43" s="15">
        <f>I42+J42+K42</f>
        <v>25</v>
      </c>
      <c r="J43" s="15"/>
      <c r="K43" s="15"/>
      <c r="L43" s="19"/>
    </row>
    <row r="44" s="1" customFormat="1" ht="20.1" customHeight="1" spans="1:12">
      <c r="A44" s="7">
        <v>6</v>
      </c>
      <c r="B44" s="7">
        <v>10</v>
      </c>
      <c r="C44" s="8" t="s">
        <v>52</v>
      </c>
      <c r="D44" s="8" t="s">
        <v>13</v>
      </c>
      <c r="E44" s="17" t="s">
        <v>53</v>
      </c>
      <c r="F44" s="8">
        <v>13</v>
      </c>
      <c r="G44" s="8"/>
      <c r="H44" s="8"/>
      <c r="I44" s="8">
        <v>0</v>
      </c>
      <c r="J44" s="21">
        <v>0</v>
      </c>
      <c r="K44" s="21">
        <v>10</v>
      </c>
      <c r="L44" s="19"/>
    </row>
    <row r="45" s="1" customFormat="1" ht="20.1" customHeight="1" spans="1:12">
      <c r="A45" s="10"/>
      <c r="B45" s="10"/>
      <c r="C45" s="8"/>
      <c r="D45" s="8"/>
      <c r="E45" s="17" t="s">
        <v>54</v>
      </c>
      <c r="F45" s="8">
        <v>4</v>
      </c>
      <c r="G45" s="8"/>
      <c r="H45" s="8"/>
      <c r="I45" s="8">
        <v>0</v>
      </c>
      <c r="J45" s="21">
        <v>4</v>
      </c>
      <c r="K45" s="21">
        <v>0</v>
      </c>
      <c r="L45" s="19"/>
    </row>
    <row r="46" s="1" customFormat="1" ht="20.1" customHeight="1" spans="1:12">
      <c r="A46" s="10"/>
      <c r="B46" s="10"/>
      <c r="C46" s="8"/>
      <c r="D46" s="8"/>
      <c r="E46" s="17" t="s">
        <v>55</v>
      </c>
      <c r="F46" s="8">
        <v>5</v>
      </c>
      <c r="G46" s="8"/>
      <c r="H46" s="8"/>
      <c r="I46" s="8">
        <v>0</v>
      </c>
      <c r="J46" s="21">
        <v>0</v>
      </c>
      <c r="K46" s="21">
        <v>0</v>
      </c>
      <c r="L46" s="19"/>
    </row>
    <row r="47" s="1" customFormat="1" ht="20.1" customHeight="1" spans="1:12">
      <c r="A47" s="10"/>
      <c r="B47" s="10"/>
      <c r="C47" s="8"/>
      <c r="D47" s="8"/>
      <c r="E47" s="17" t="s">
        <v>56</v>
      </c>
      <c r="F47" s="8">
        <v>25</v>
      </c>
      <c r="G47" s="8"/>
      <c r="H47" s="8"/>
      <c r="I47" s="8">
        <v>0</v>
      </c>
      <c r="J47" s="21">
        <v>0</v>
      </c>
      <c r="K47" s="21">
        <v>3</v>
      </c>
      <c r="L47" s="19"/>
    </row>
    <row r="48" s="1" customFormat="1" ht="20.1" customHeight="1" spans="1:12">
      <c r="A48" s="10"/>
      <c r="B48" s="10"/>
      <c r="C48" s="8"/>
      <c r="D48" s="8"/>
      <c r="E48" s="17" t="s">
        <v>57</v>
      </c>
      <c r="F48" s="8">
        <v>3</v>
      </c>
      <c r="G48" s="8"/>
      <c r="H48" s="8"/>
      <c r="I48" s="21">
        <v>0</v>
      </c>
      <c r="J48" s="21">
        <v>0</v>
      </c>
      <c r="K48" s="21">
        <v>0</v>
      </c>
      <c r="L48" s="19"/>
    </row>
    <row r="49" s="1" customFormat="1" ht="20.1" customHeight="1" spans="1:12">
      <c r="A49" s="10"/>
      <c r="B49" s="10"/>
      <c r="C49" s="8"/>
      <c r="D49" s="8"/>
      <c r="E49" s="17" t="s">
        <v>58</v>
      </c>
      <c r="F49" s="8">
        <v>9</v>
      </c>
      <c r="G49" s="8"/>
      <c r="H49" s="8"/>
      <c r="I49" s="8">
        <v>0</v>
      </c>
      <c r="J49" s="21">
        <v>3</v>
      </c>
      <c r="K49" s="21">
        <v>3</v>
      </c>
      <c r="L49" s="19"/>
    </row>
    <row r="50" s="1" customFormat="1" ht="20.1" customHeight="1" spans="1:12">
      <c r="A50" s="10"/>
      <c r="B50" s="10"/>
      <c r="C50" s="8"/>
      <c r="D50" s="8"/>
      <c r="E50" s="17" t="s">
        <v>59</v>
      </c>
      <c r="F50" s="8">
        <v>10</v>
      </c>
      <c r="G50" s="8"/>
      <c r="H50" s="8"/>
      <c r="I50" s="8">
        <v>0</v>
      </c>
      <c r="J50" s="21">
        <v>0</v>
      </c>
      <c r="K50" s="21">
        <v>2</v>
      </c>
      <c r="L50" s="19"/>
    </row>
    <row r="51" s="1" customFormat="1" ht="20.1" customHeight="1" spans="1:12">
      <c r="A51" s="10"/>
      <c r="B51" s="10"/>
      <c r="C51" s="8"/>
      <c r="D51" s="8"/>
      <c r="E51" s="9" t="s">
        <v>60</v>
      </c>
      <c r="F51" s="8">
        <v>13</v>
      </c>
      <c r="G51" s="8"/>
      <c r="H51" s="8"/>
      <c r="I51" s="8">
        <v>0</v>
      </c>
      <c r="J51" s="21">
        <v>1</v>
      </c>
      <c r="K51" s="21">
        <v>3</v>
      </c>
      <c r="L51" s="19"/>
    </row>
    <row r="52" s="1" customFormat="1" ht="20.1" customHeight="1" spans="1:12">
      <c r="A52" s="10"/>
      <c r="B52" s="10"/>
      <c r="C52" s="8"/>
      <c r="D52" s="8"/>
      <c r="E52" s="9" t="s">
        <v>61</v>
      </c>
      <c r="F52" s="8">
        <v>3</v>
      </c>
      <c r="G52" s="8"/>
      <c r="H52" s="8"/>
      <c r="I52" s="8">
        <v>0</v>
      </c>
      <c r="J52" s="21">
        <v>0</v>
      </c>
      <c r="K52" s="21">
        <v>0</v>
      </c>
      <c r="L52" s="19"/>
    </row>
    <row r="53" s="1" customFormat="1" ht="20.1" customHeight="1" spans="1:12">
      <c r="A53" s="10"/>
      <c r="B53" s="10"/>
      <c r="C53" s="8"/>
      <c r="D53" s="8"/>
      <c r="E53" s="9" t="s">
        <v>62</v>
      </c>
      <c r="F53" s="8">
        <v>2</v>
      </c>
      <c r="G53" s="8"/>
      <c r="H53" s="8"/>
      <c r="I53" s="8">
        <v>0</v>
      </c>
      <c r="J53" s="21">
        <v>2</v>
      </c>
      <c r="K53" s="21">
        <v>0</v>
      </c>
      <c r="L53" s="19"/>
    </row>
    <row r="54" s="1" customFormat="1" ht="20.1" customHeight="1" spans="1:12">
      <c r="A54" s="10"/>
      <c r="B54" s="10"/>
      <c r="C54" s="14" t="s">
        <v>20</v>
      </c>
      <c r="D54" s="14"/>
      <c r="E54" s="14"/>
      <c r="F54" s="15">
        <f>F44+F45+F46+F47+F48+F49+F50+F51+F52+F53</f>
        <v>87</v>
      </c>
      <c r="G54" s="15"/>
      <c r="H54" s="15"/>
      <c r="I54" s="15">
        <f>I44+I45+I46+I47+I48+I49+I50+I51+I52+I53</f>
        <v>0</v>
      </c>
      <c r="J54" s="15">
        <f>J44+J45+J46+J47+J48+J49+J50+J51+J52+J53</f>
        <v>10</v>
      </c>
      <c r="K54" s="15">
        <f>K44+K45+K46+K47+K48+K49+K50+K51+K52+K53</f>
        <v>21</v>
      </c>
      <c r="L54" s="19"/>
    </row>
    <row r="55" s="1" customFormat="1" ht="20.1" customHeight="1" spans="1:12">
      <c r="A55" s="16"/>
      <c r="B55" s="16"/>
      <c r="C55" s="14"/>
      <c r="D55" s="14"/>
      <c r="E55" s="14"/>
      <c r="F55" s="15"/>
      <c r="G55" s="15"/>
      <c r="H55" s="15"/>
      <c r="I55" s="15">
        <f>J54+K54</f>
        <v>31</v>
      </c>
      <c r="J55" s="15"/>
      <c r="K55" s="15"/>
      <c r="L55" s="19"/>
    </row>
    <row r="56" s="1" customFormat="1" ht="20.1" customHeight="1" spans="1:12">
      <c r="A56" s="7">
        <v>7</v>
      </c>
      <c r="B56" s="7">
        <v>3</v>
      </c>
      <c r="C56" s="8" t="s">
        <v>63</v>
      </c>
      <c r="D56" s="8" t="s">
        <v>13</v>
      </c>
      <c r="E56" s="17" t="s">
        <v>64</v>
      </c>
      <c r="F56" s="8">
        <v>9</v>
      </c>
      <c r="G56" s="8"/>
      <c r="H56" s="8"/>
      <c r="I56" s="8">
        <v>3</v>
      </c>
      <c r="J56" s="21">
        <v>3</v>
      </c>
      <c r="K56" s="21">
        <v>2</v>
      </c>
      <c r="L56" s="19"/>
    </row>
    <row r="57" s="1" customFormat="1" ht="20.1" customHeight="1" spans="1:12">
      <c r="A57" s="10"/>
      <c r="B57" s="10"/>
      <c r="C57" s="8"/>
      <c r="D57" s="8"/>
      <c r="E57" s="9" t="s">
        <v>65</v>
      </c>
      <c r="F57" s="8">
        <v>3</v>
      </c>
      <c r="G57" s="8"/>
      <c r="H57" s="8"/>
      <c r="I57" s="8">
        <v>0</v>
      </c>
      <c r="J57" s="21">
        <v>3</v>
      </c>
      <c r="K57" s="21">
        <v>0</v>
      </c>
      <c r="L57" s="19"/>
    </row>
    <row r="58" s="1" customFormat="1" ht="20.1" customHeight="1" spans="1:12">
      <c r="A58" s="10"/>
      <c r="B58" s="10"/>
      <c r="C58" s="8"/>
      <c r="D58" s="8"/>
      <c r="E58" s="9" t="s">
        <v>66</v>
      </c>
      <c r="F58" s="8">
        <v>3</v>
      </c>
      <c r="G58" s="8"/>
      <c r="H58" s="8"/>
      <c r="I58" s="8">
        <v>0</v>
      </c>
      <c r="J58" s="21">
        <v>1</v>
      </c>
      <c r="K58" s="21">
        <v>2</v>
      </c>
      <c r="L58" s="19"/>
    </row>
    <row r="59" s="1" customFormat="1" ht="20.1" customHeight="1" spans="1:12">
      <c r="A59" s="10"/>
      <c r="B59" s="10"/>
      <c r="C59" s="14" t="s">
        <v>20</v>
      </c>
      <c r="D59" s="14"/>
      <c r="E59" s="14"/>
      <c r="F59" s="15">
        <f>F56+F57+F58</f>
        <v>15</v>
      </c>
      <c r="G59" s="15"/>
      <c r="H59" s="15"/>
      <c r="I59" s="15">
        <f>I56+I57+I58</f>
        <v>3</v>
      </c>
      <c r="J59" s="15">
        <f>J56+J57+J58</f>
        <v>7</v>
      </c>
      <c r="K59" s="15">
        <f>K56+K57+K58</f>
        <v>4</v>
      </c>
      <c r="L59" s="19"/>
    </row>
    <row r="60" s="1" customFormat="1" ht="20.1" customHeight="1" spans="1:12">
      <c r="A60" s="16"/>
      <c r="B60" s="16"/>
      <c r="C60" s="14"/>
      <c r="D60" s="14"/>
      <c r="E60" s="14"/>
      <c r="F60" s="15"/>
      <c r="G60" s="15"/>
      <c r="H60" s="15"/>
      <c r="I60" s="15">
        <f>I59+J59+K59</f>
        <v>14</v>
      </c>
      <c r="J60" s="15"/>
      <c r="K60" s="15"/>
      <c r="L60" s="19"/>
    </row>
    <row r="61" s="1" customFormat="1" ht="20.1" customHeight="1" spans="1:12">
      <c r="A61" s="7">
        <v>8</v>
      </c>
      <c r="B61" s="7">
        <v>19</v>
      </c>
      <c r="C61" s="8" t="s">
        <v>67</v>
      </c>
      <c r="D61" s="8" t="s">
        <v>68</v>
      </c>
      <c r="E61" s="9" t="s">
        <v>69</v>
      </c>
      <c r="F61" s="8">
        <v>20</v>
      </c>
      <c r="G61" s="8"/>
      <c r="H61" s="8"/>
      <c r="I61" s="8">
        <v>1</v>
      </c>
      <c r="J61" s="21">
        <v>3</v>
      </c>
      <c r="K61" s="21">
        <v>2</v>
      </c>
      <c r="L61" s="19"/>
    </row>
    <row r="62" s="1" customFormat="1" ht="20.1" customHeight="1" spans="1:12">
      <c r="A62" s="10"/>
      <c r="B62" s="10"/>
      <c r="C62" s="8"/>
      <c r="D62" s="8"/>
      <c r="E62" s="9" t="s">
        <v>70</v>
      </c>
      <c r="F62" s="11">
        <v>5</v>
      </c>
      <c r="G62" s="12"/>
      <c r="H62" s="13"/>
      <c r="I62" s="8">
        <v>0</v>
      </c>
      <c r="J62" s="21">
        <v>0</v>
      </c>
      <c r="K62" s="21">
        <v>1</v>
      </c>
      <c r="L62" s="19"/>
    </row>
    <row r="63" s="1" customFormat="1" ht="20.1" customHeight="1" spans="1:12">
      <c r="A63" s="10"/>
      <c r="B63" s="10"/>
      <c r="C63" s="8"/>
      <c r="D63" s="8"/>
      <c r="E63" s="9" t="s">
        <v>71</v>
      </c>
      <c r="F63" s="8">
        <v>4</v>
      </c>
      <c r="G63" s="8"/>
      <c r="H63" s="8"/>
      <c r="I63" s="8">
        <v>0</v>
      </c>
      <c r="J63" s="21">
        <v>1</v>
      </c>
      <c r="K63" s="21">
        <v>1</v>
      </c>
      <c r="L63" s="19"/>
    </row>
    <row r="64" s="1" customFormat="1" ht="20.1" customHeight="1" spans="1:12">
      <c r="A64" s="10"/>
      <c r="B64" s="10"/>
      <c r="C64" s="8"/>
      <c r="D64" s="8"/>
      <c r="E64" s="9" t="s">
        <v>72</v>
      </c>
      <c r="F64" s="8">
        <v>10</v>
      </c>
      <c r="G64" s="8"/>
      <c r="H64" s="8"/>
      <c r="I64" s="8">
        <v>1</v>
      </c>
      <c r="J64" s="21">
        <v>1</v>
      </c>
      <c r="K64" s="21">
        <v>5</v>
      </c>
      <c r="L64" s="19"/>
    </row>
    <row r="65" s="1" customFormat="1" ht="20.1" customHeight="1" spans="1:12">
      <c r="A65" s="10"/>
      <c r="B65" s="10"/>
      <c r="C65" s="8"/>
      <c r="D65" s="8"/>
      <c r="E65" s="9" t="s">
        <v>73</v>
      </c>
      <c r="F65" s="8">
        <v>13</v>
      </c>
      <c r="G65" s="8"/>
      <c r="H65" s="8"/>
      <c r="I65" s="8">
        <v>1</v>
      </c>
      <c r="J65" s="21">
        <v>3</v>
      </c>
      <c r="K65" s="21">
        <v>5</v>
      </c>
      <c r="L65" s="19"/>
    </row>
    <row r="66" s="1" customFormat="1" ht="20.1" customHeight="1" spans="1:12">
      <c r="A66" s="10"/>
      <c r="B66" s="10"/>
      <c r="C66" s="8"/>
      <c r="D66" s="8" t="s">
        <v>74</v>
      </c>
      <c r="E66" s="9" t="s">
        <v>75</v>
      </c>
      <c r="F66" s="8">
        <v>6</v>
      </c>
      <c r="G66" s="8"/>
      <c r="H66" s="8"/>
      <c r="I66" s="8">
        <v>0</v>
      </c>
      <c r="J66" s="21">
        <v>0</v>
      </c>
      <c r="K66" s="21">
        <v>2</v>
      </c>
      <c r="L66" s="19"/>
    </row>
    <row r="67" s="1" customFormat="1" ht="20.1" customHeight="1" spans="1:12">
      <c r="A67" s="10"/>
      <c r="B67" s="10"/>
      <c r="C67" s="8"/>
      <c r="D67" s="8"/>
      <c r="E67" s="27" t="s">
        <v>76</v>
      </c>
      <c r="F67" s="8">
        <v>5</v>
      </c>
      <c r="G67" s="8"/>
      <c r="H67" s="8"/>
      <c r="I67" s="8">
        <v>0</v>
      </c>
      <c r="J67" s="21">
        <v>1</v>
      </c>
      <c r="K67" s="21">
        <v>1</v>
      </c>
      <c r="L67" s="19"/>
    </row>
    <row r="68" s="1" customFormat="1" ht="20.1" customHeight="1" spans="1:12">
      <c r="A68" s="10"/>
      <c r="B68" s="10"/>
      <c r="C68" s="8"/>
      <c r="D68" s="8"/>
      <c r="E68" s="18" t="s">
        <v>77</v>
      </c>
      <c r="F68" s="8">
        <v>2</v>
      </c>
      <c r="G68" s="8"/>
      <c r="H68" s="8"/>
      <c r="I68" s="8">
        <v>0</v>
      </c>
      <c r="J68" s="21">
        <v>0</v>
      </c>
      <c r="K68" s="21">
        <v>2</v>
      </c>
      <c r="L68" s="19"/>
    </row>
    <row r="69" s="1" customFormat="1" ht="20.1" customHeight="1" spans="1:12">
      <c r="A69" s="10"/>
      <c r="B69" s="10"/>
      <c r="C69" s="8"/>
      <c r="D69" s="8"/>
      <c r="E69" s="18" t="s">
        <v>78</v>
      </c>
      <c r="F69" s="8">
        <v>4</v>
      </c>
      <c r="G69" s="8"/>
      <c r="H69" s="8"/>
      <c r="I69" s="8">
        <v>0</v>
      </c>
      <c r="J69" s="21">
        <v>1</v>
      </c>
      <c r="K69" s="21">
        <v>1</v>
      </c>
      <c r="L69" s="19"/>
    </row>
    <row r="70" s="1" customFormat="1" ht="20.1" customHeight="1" spans="1:12">
      <c r="A70" s="10"/>
      <c r="B70" s="10"/>
      <c r="C70" s="8"/>
      <c r="D70" s="8" t="s">
        <v>79</v>
      </c>
      <c r="E70" s="18" t="s">
        <v>80</v>
      </c>
      <c r="F70" s="8">
        <v>3</v>
      </c>
      <c r="G70" s="8"/>
      <c r="H70" s="8"/>
      <c r="I70" s="8">
        <v>0</v>
      </c>
      <c r="J70" s="21">
        <v>0</v>
      </c>
      <c r="K70" s="21">
        <v>0</v>
      </c>
      <c r="L70" s="19"/>
    </row>
    <row r="71" s="1" customFormat="1" ht="20.1" customHeight="1" spans="1:12">
      <c r="A71" s="10"/>
      <c r="B71" s="10"/>
      <c r="C71" s="8"/>
      <c r="D71" s="8"/>
      <c r="E71" s="18" t="s">
        <v>81</v>
      </c>
      <c r="F71" s="8">
        <v>14</v>
      </c>
      <c r="G71" s="8"/>
      <c r="H71" s="8"/>
      <c r="I71" s="8">
        <v>1</v>
      </c>
      <c r="J71" s="21">
        <v>1</v>
      </c>
      <c r="K71" s="21">
        <v>6</v>
      </c>
      <c r="L71" s="19"/>
    </row>
    <row r="72" s="1" customFormat="1" ht="20.1" customHeight="1" spans="1:12">
      <c r="A72" s="10"/>
      <c r="B72" s="10"/>
      <c r="C72" s="8"/>
      <c r="D72" s="8" t="s">
        <v>82</v>
      </c>
      <c r="E72" s="27" t="s">
        <v>83</v>
      </c>
      <c r="F72" s="8">
        <v>4</v>
      </c>
      <c r="G72" s="8"/>
      <c r="H72" s="8"/>
      <c r="I72" s="8">
        <v>0</v>
      </c>
      <c r="J72" s="21">
        <v>0</v>
      </c>
      <c r="K72" s="21">
        <v>4</v>
      </c>
      <c r="L72" s="19"/>
    </row>
    <row r="73" s="1" customFormat="1" ht="20.1" customHeight="1" spans="1:12">
      <c r="A73" s="10"/>
      <c r="B73" s="10"/>
      <c r="C73" s="8"/>
      <c r="D73" s="8"/>
      <c r="E73" s="17" t="s">
        <v>84</v>
      </c>
      <c r="F73" s="8">
        <v>16</v>
      </c>
      <c r="G73" s="8"/>
      <c r="H73" s="8"/>
      <c r="I73" s="8">
        <v>0</v>
      </c>
      <c r="J73" s="21">
        <v>0</v>
      </c>
      <c r="K73" s="21">
        <v>4</v>
      </c>
      <c r="L73" s="19"/>
    </row>
    <row r="74" s="1" customFormat="1" ht="20.1" customHeight="1" spans="1:12">
      <c r="A74" s="10"/>
      <c r="B74" s="10"/>
      <c r="C74" s="8"/>
      <c r="D74" s="8" t="s">
        <v>85</v>
      </c>
      <c r="E74" s="17" t="s">
        <v>86</v>
      </c>
      <c r="F74" s="8">
        <v>14</v>
      </c>
      <c r="G74" s="8"/>
      <c r="H74" s="8"/>
      <c r="I74" s="8">
        <v>1</v>
      </c>
      <c r="J74" s="21">
        <v>5</v>
      </c>
      <c r="K74" s="21">
        <v>2</v>
      </c>
      <c r="L74" s="19"/>
    </row>
    <row r="75" s="1" customFormat="1" ht="20.1" customHeight="1" spans="1:12">
      <c r="A75" s="10"/>
      <c r="B75" s="10"/>
      <c r="C75" s="8"/>
      <c r="D75" s="7" t="s">
        <v>87</v>
      </c>
      <c r="E75" s="9" t="s">
        <v>88</v>
      </c>
      <c r="F75" s="11">
        <v>4</v>
      </c>
      <c r="G75" s="12"/>
      <c r="H75" s="13"/>
      <c r="I75" s="8">
        <v>0</v>
      </c>
      <c r="J75" s="21">
        <v>0</v>
      </c>
      <c r="K75" s="21">
        <v>0</v>
      </c>
      <c r="L75" s="19"/>
    </row>
    <row r="76" s="1" customFormat="1" ht="20.1" customHeight="1" spans="1:12">
      <c r="A76" s="10"/>
      <c r="B76" s="10"/>
      <c r="C76" s="8"/>
      <c r="D76" s="16"/>
      <c r="E76" s="17" t="s">
        <v>89</v>
      </c>
      <c r="F76" s="8">
        <v>6</v>
      </c>
      <c r="G76" s="8"/>
      <c r="H76" s="8"/>
      <c r="I76" s="8">
        <v>0</v>
      </c>
      <c r="J76" s="21">
        <v>0</v>
      </c>
      <c r="K76" s="21">
        <v>1</v>
      </c>
      <c r="L76" s="19"/>
    </row>
    <row r="77" s="1" customFormat="1" ht="20.1" customHeight="1" spans="1:12">
      <c r="A77" s="10"/>
      <c r="B77" s="10"/>
      <c r="C77" s="8"/>
      <c r="D77" s="8" t="s">
        <v>90</v>
      </c>
      <c r="E77" s="27" t="s">
        <v>91</v>
      </c>
      <c r="F77" s="8">
        <v>3</v>
      </c>
      <c r="G77" s="8"/>
      <c r="H77" s="8"/>
      <c r="I77" s="8">
        <v>0</v>
      </c>
      <c r="J77" s="21">
        <v>0</v>
      </c>
      <c r="K77" s="21">
        <v>0</v>
      </c>
      <c r="L77" s="19"/>
    </row>
    <row r="78" s="1" customFormat="1" ht="20.1" customHeight="1" spans="1:12">
      <c r="A78" s="10"/>
      <c r="B78" s="10"/>
      <c r="C78" s="8"/>
      <c r="D78" s="8" t="s">
        <v>92</v>
      </c>
      <c r="E78" s="27" t="s">
        <v>93</v>
      </c>
      <c r="F78" s="8">
        <v>3</v>
      </c>
      <c r="G78" s="8"/>
      <c r="H78" s="8"/>
      <c r="I78" s="8">
        <v>3</v>
      </c>
      <c r="J78" s="21">
        <v>0</v>
      </c>
      <c r="K78" s="21">
        <v>0</v>
      </c>
      <c r="L78" s="19"/>
    </row>
    <row r="79" s="1" customFormat="1" ht="20.1" customHeight="1" spans="1:12">
      <c r="A79" s="10"/>
      <c r="B79" s="10"/>
      <c r="C79" s="8"/>
      <c r="D79" s="8" t="s">
        <v>94</v>
      </c>
      <c r="E79" s="27" t="s">
        <v>95</v>
      </c>
      <c r="F79" s="8">
        <v>2</v>
      </c>
      <c r="G79" s="8"/>
      <c r="H79" s="8"/>
      <c r="I79" s="8">
        <v>0</v>
      </c>
      <c r="J79" s="21">
        <v>0</v>
      </c>
      <c r="K79" s="21">
        <v>2</v>
      </c>
      <c r="L79" s="19"/>
    </row>
    <row r="80" s="1" customFormat="1" ht="20.1" customHeight="1" spans="1:12">
      <c r="A80" s="10"/>
      <c r="B80" s="10"/>
      <c r="C80" s="14" t="s">
        <v>20</v>
      </c>
      <c r="D80" s="14"/>
      <c r="E80" s="14"/>
      <c r="F80" s="28">
        <f>F61+F62+F63+F64+F65+F75+F66+F67+F68+F69+F70+F71+F72+F73+F74+F76+F77+F78+F79</f>
        <v>138</v>
      </c>
      <c r="G80" s="28"/>
      <c r="H80" s="28"/>
      <c r="I80" s="28">
        <f>I61+I62+I63+I64+I65+I66+I67+I68+I69+I70+I71+I72+I73+I74+I76+I77+I78+I79</f>
        <v>8</v>
      </c>
      <c r="J80" s="28">
        <f>J61+J62+J63+J64+J65+J66+J67+J68+J69+J70+J71+J72+J73+J74+J76+J77+J78+J79</f>
        <v>16</v>
      </c>
      <c r="K80" s="28">
        <f>K61+K62+K63+K64+K65+K66+K67+K68+K69+K70+K71+K72+K73+K74+K76+K77+K78+K79</f>
        <v>39</v>
      </c>
      <c r="L80" s="19"/>
    </row>
    <row r="81" s="1" customFormat="1" ht="20.1" customHeight="1" spans="1:12">
      <c r="A81" s="16"/>
      <c r="B81" s="16"/>
      <c r="C81" s="14"/>
      <c r="D81" s="14"/>
      <c r="E81" s="14"/>
      <c r="F81" s="28"/>
      <c r="G81" s="28"/>
      <c r="H81" s="28"/>
      <c r="I81" s="28">
        <f>I80+J80+K80</f>
        <v>63</v>
      </c>
      <c r="J81" s="28"/>
      <c r="K81" s="28"/>
      <c r="L81" s="19"/>
    </row>
    <row r="82" s="1" customFormat="1" ht="20.1" customHeight="1" spans="1:12">
      <c r="A82" s="7">
        <v>9</v>
      </c>
      <c r="B82" s="7">
        <v>17</v>
      </c>
      <c r="C82" s="7" t="s">
        <v>96</v>
      </c>
      <c r="D82" s="8" t="s">
        <v>13</v>
      </c>
      <c r="E82" s="17" t="s">
        <v>97</v>
      </c>
      <c r="F82" s="8">
        <v>28</v>
      </c>
      <c r="G82" s="8"/>
      <c r="H82" s="8"/>
      <c r="I82" s="8">
        <v>4</v>
      </c>
      <c r="J82" s="21">
        <v>8</v>
      </c>
      <c r="K82" s="21">
        <v>11</v>
      </c>
      <c r="L82" s="19"/>
    </row>
    <row r="83" s="1" customFormat="1" ht="20.1" customHeight="1" spans="1:12">
      <c r="A83" s="10"/>
      <c r="B83" s="10"/>
      <c r="C83" s="10"/>
      <c r="D83" s="8"/>
      <c r="E83" s="9" t="s">
        <v>98</v>
      </c>
      <c r="F83" s="11">
        <v>6</v>
      </c>
      <c r="G83" s="12"/>
      <c r="H83" s="13"/>
      <c r="I83" s="8">
        <v>0</v>
      </c>
      <c r="J83" s="21">
        <v>0</v>
      </c>
      <c r="K83" s="21">
        <v>0</v>
      </c>
      <c r="L83" s="19"/>
    </row>
    <row r="84" s="1" customFormat="1" ht="20.1" customHeight="1" spans="1:12">
      <c r="A84" s="10"/>
      <c r="B84" s="10"/>
      <c r="C84" s="10"/>
      <c r="D84" s="8"/>
      <c r="E84" s="9" t="s">
        <v>99</v>
      </c>
      <c r="F84" s="8">
        <v>22</v>
      </c>
      <c r="G84" s="8"/>
      <c r="H84" s="8"/>
      <c r="I84" s="8">
        <v>0</v>
      </c>
      <c r="J84" s="21">
        <v>0</v>
      </c>
      <c r="K84" s="21">
        <v>11</v>
      </c>
      <c r="L84" s="19"/>
    </row>
    <row r="85" s="1" customFormat="1" ht="20.1" customHeight="1" spans="1:12">
      <c r="A85" s="10"/>
      <c r="B85" s="10"/>
      <c r="C85" s="10"/>
      <c r="D85" s="8"/>
      <c r="E85" s="17" t="s">
        <v>100</v>
      </c>
      <c r="F85" s="8">
        <v>16</v>
      </c>
      <c r="G85" s="8"/>
      <c r="H85" s="8"/>
      <c r="I85" s="8">
        <v>3</v>
      </c>
      <c r="J85" s="21">
        <v>4</v>
      </c>
      <c r="K85" s="21">
        <v>0</v>
      </c>
      <c r="L85" s="19"/>
    </row>
    <row r="86" s="1" customFormat="1" ht="20.1" customHeight="1" spans="1:12">
      <c r="A86" s="10"/>
      <c r="B86" s="10"/>
      <c r="C86" s="10"/>
      <c r="D86" s="8"/>
      <c r="E86" s="17" t="s">
        <v>101</v>
      </c>
      <c r="F86" s="8">
        <v>14</v>
      </c>
      <c r="G86" s="8"/>
      <c r="H86" s="8"/>
      <c r="I86" s="8">
        <v>0</v>
      </c>
      <c r="J86" s="21">
        <v>7</v>
      </c>
      <c r="K86" s="21">
        <v>7</v>
      </c>
      <c r="L86" s="19"/>
    </row>
    <row r="87" s="1" customFormat="1" ht="20.1" customHeight="1" spans="1:12">
      <c r="A87" s="10"/>
      <c r="B87" s="10"/>
      <c r="C87" s="10"/>
      <c r="D87" s="8"/>
      <c r="E87" s="17" t="s">
        <v>102</v>
      </c>
      <c r="F87" s="8">
        <v>9</v>
      </c>
      <c r="G87" s="8"/>
      <c r="H87" s="8"/>
      <c r="I87" s="8">
        <v>1</v>
      </c>
      <c r="J87" s="21">
        <v>3</v>
      </c>
      <c r="K87" s="21">
        <v>5</v>
      </c>
      <c r="L87" s="37"/>
    </row>
    <row r="88" s="1" customFormat="1" ht="20.1" customHeight="1" spans="1:12">
      <c r="A88" s="10"/>
      <c r="B88" s="10"/>
      <c r="C88" s="10"/>
      <c r="D88" s="8"/>
      <c r="E88" s="17" t="s">
        <v>103</v>
      </c>
      <c r="F88" s="8">
        <v>8</v>
      </c>
      <c r="G88" s="8"/>
      <c r="H88" s="8"/>
      <c r="I88" s="8">
        <v>0</v>
      </c>
      <c r="J88" s="21">
        <v>0</v>
      </c>
      <c r="K88" s="21">
        <v>1</v>
      </c>
      <c r="L88" s="19"/>
    </row>
    <row r="89" s="1" customFormat="1" ht="20.1" customHeight="1" spans="1:12">
      <c r="A89" s="10"/>
      <c r="B89" s="10"/>
      <c r="C89" s="10"/>
      <c r="D89" s="8"/>
      <c r="E89" s="17" t="s">
        <v>104</v>
      </c>
      <c r="F89" s="8">
        <v>18</v>
      </c>
      <c r="G89" s="8"/>
      <c r="H89" s="8"/>
      <c r="I89" s="8">
        <v>4</v>
      </c>
      <c r="J89" s="21">
        <v>0</v>
      </c>
      <c r="K89" s="21">
        <v>6</v>
      </c>
      <c r="L89" s="19"/>
    </row>
    <row r="90" s="1" customFormat="1" ht="20.1" customHeight="1" spans="1:12">
      <c r="A90" s="10"/>
      <c r="B90" s="10"/>
      <c r="C90" s="10"/>
      <c r="D90" s="8"/>
      <c r="E90" s="17" t="s">
        <v>105</v>
      </c>
      <c r="F90" s="8">
        <v>13</v>
      </c>
      <c r="G90" s="8"/>
      <c r="H90" s="8"/>
      <c r="I90" s="8">
        <v>0</v>
      </c>
      <c r="J90" s="21">
        <v>0</v>
      </c>
      <c r="K90" s="21">
        <v>6</v>
      </c>
      <c r="L90" s="19"/>
    </row>
    <row r="91" s="1" customFormat="1" ht="20.1" customHeight="1" spans="1:12">
      <c r="A91" s="10"/>
      <c r="B91" s="10"/>
      <c r="C91" s="10"/>
      <c r="D91" s="8"/>
      <c r="E91" s="17" t="s">
        <v>106</v>
      </c>
      <c r="F91" s="8">
        <v>3</v>
      </c>
      <c r="G91" s="8"/>
      <c r="H91" s="8"/>
      <c r="I91" s="8">
        <v>0</v>
      </c>
      <c r="J91" s="21">
        <v>0</v>
      </c>
      <c r="K91" s="21">
        <v>3</v>
      </c>
      <c r="L91" s="19"/>
    </row>
    <row r="92" s="1" customFormat="1" ht="20.1" customHeight="1" spans="1:12">
      <c r="A92" s="10"/>
      <c r="B92" s="10"/>
      <c r="C92" s="10"/>
      <c r="D92" s="8"/>
      <c r="E92" s="17" t="s">
        <v>107</v>
      </c>
      <c r="F92" s="8">
        <v>62</v>
      </c>
      <c r="G92" s="8"/>
      <c r="H92" s="8"/>
      <c r="I92" s="8">
        <v>22</v>
      </c>
      <c r="J92" s="21">
        <v>23</v>
      </c>
      <c r="K92" s="21">
        <v>12</v>
      </c>
      <c r="L92" s="19"/>
    </row>
    <row r="93" s="1" customFormat="1" ht="20.1" customHeight="1" spans="1:12">
      <c r="A93" s="10"/>
      <c r="B93" s="10"/>
      <c r="C93" s="10"/>
      <c r="D93" s="8"/>
      <c r="E93" s="17" t="s">
        <v>108</v>
      </c>
      <c r="F93" s="8">
        <v>17</v>
      </c>
      <c r="G93" s="8"/>
      <c r="H93" s="8"/>
      <c r="I93" s="8">
        <v>0</v>
      </c>
      <c r="J93" s="21">
        <v>0</v>
      </c>
      <c r="K93" s="21">
        <v>2</v>
      </c>
      <c r="L93" s="19"/>
    </row>
    <row r="94" s="1" customFormat="1" ht="20.1" customHeight="1" spans="1:12">
      <c r="A94" s="10"/>
      <c r="B94" s="10"/>
      <c r="C94" s="10"/>
      <c r="D94" s="8"/>
      <c r="E94" s="9" t="s">
        <v>109</v>
      </c>
      <c r="F94" s="8">
        <v>7</v>
      </c>
      <c r="G94" s="8"/>
      <c r="H94" s="8"/>
      <c r="I94" s="8">
        <v>0</v>
      </c>
      <c r="J94" s="21">
        <v>0</v>
      </c>
      <c r="K94" s="21">
        <v>3</v>
      </c>
      <c r="L94" s="19"/>
    </row>
    <row r="95" s="1" customFormat="1" ht="20.1" customHeight="1" spans="1:12">
      <c r="A95" s="10"/>
      <c r="B95" s="10"/>
      <c r="C95" s="10"/>
      <c r="D95" s="8"/>
      <c r="E95" s="9" t="s">
        <v>110</v>
      </c>
      <c r="F95" s="11">
        <v>5</v>
      </c>
      <c r="G95" s="12"/>
      <c r="H95" s="13"/>
      <c r="I95" s="8">
        <v>0</v>
      </c>
      <c r="J95" s="21">
        <v>0</v>
      </c>
      <c r="K95" s="21">
        <v>0</v>
      </c>
      <c r="L95" s="19"/>
    </row>
    <row r="96" s="1" customFormat="1" ht="20.1" customHeight="1" spans="1:12">
      <c r="A96" s="10"/>
      <c r="B96" s="10"/>
      <c r="C96" s="10"/>
      <c r="D96" s="8"/>
      <c r="E96" s="9" t="s">
        <v>111</v>
      </c>
      <c r="F96" s="8">
        <v>4</v>
      </c>
      <c r="G96" s="8"/>
      <c r="H96" s="8"/>
      <c r="I96" s="8">
        <v>0</v>
      </c>
      <c r="J96" s="21">
        <v>0</v>
      </c>
      <c r="K96" s="21">
        <v>4</v>
      </c>
      <c r="L96" s="19"/>
    </row>
    <row r="97" s="1" customFormat="1" ht="20.1" customHeight="1" spans="1:12">
      <c r="A97" s="10"/>
      <c r="B97" s="10"/>
      <c r="C97" s="10"/>
      <c r="D97" s="8" t="s">
        <v>74</v>
      </c>
      <c r="E97" s="9" t="s">
        <v>112</v>
      </c>
      <c r="F97" s="8">
        <v>4</v>
      </c>
      <c r="G97" s="8"/>
      <c r="H97" s="8"/>
      <c r="I97" s="8">
        <v>0</v>
      </c>
      <c r="J97" s="21">
        <v>2</v>
      </c>
      <c r="K97" s="21">
        <v>0</v>
      </c>
      <c r="L97" s="19"/>
    </row>
    <row r="98" s="1" customFormat="1" ht="20.1" customHeight="1" spans="1:12">
      <c r="A98" s="10"/>
      <c r="B98" s="10"/>
      <c r="C98" s="16"/>
      <c r="D98" s="8"/>
      <c r="E98" s="9" t="s">
        <v>113</v>
      </c>
      <c r="F98" s="8">
        <v>6</v>
      </c>
      <c r="G98" s="8"/>
      <c r="H98" s="8"/>
      <c r="I98" s="8">
        <v>0</v>
      </c>
      <c r="J98" s="21">
        <v>0</v>
      </c>
      <c r="K98" s="21">
        <v>2</v>
      </c>
      <c r="L98" s="19"/>
    </row>
    <row r="99" ht="20.1" customHeight="1" spans="1:12">
      <c r="A99" s="10"/>
      <c r="B99" s="10"/>
      <c r="C99" s="6" t="s">
        <v>20</v>
      </c>
      <c r="D99" s="6"/>
      <c r="E99" s="6"/>
      <c r="F99" s="6">
        <f>F82+F84+F85+F86+F87+F88+F89+F90+F91+F92+F93+F94+F96+F97+F98+F95+F83</f>
        <v>242</v>
      </c>
      <c r="G99" s="6"/>
      <c r="H99" s="6"/>
      <c r="I99" s="6">
        <f>I82+I84+I85+I86+I87+I88+I89+I90+I91+I92+I93+I94+I96+I97+I98</f>
        <v>34</v>
      </c>
      <c r="J99" s="6">
        <f>J82+J84+J85+J86+J87+J88+J89+J90+J91+J92+J93+J94+J96+J97+J98</f>
        <v>47</v>
      </c>
      <c r="K99" s="6">
        <f>K82+K84+K85+K86+K87+K88+K89+K90+K91+K92+K93+K94+K96+K97+K98</f>
        <v>73</v>
      </c>
      <c r="L99" s="38"/>
    </row>
    <row r="100" ht="20.1" customHeight="1" spans="1:12">
      <c r="A100" s="16"/>
      <c r="B100" s="16"/>
      <c r="C100" s="6"/>
      <c r="D100" s="6"/>
      <c r="E100" s="6"/>
      <c r="F100" s="6"/>
      <c r="G100" s="6"/>
      <c r="H100" s="6"/>
      <c r="I100" s="6">
        <f>I99+J99+K99</f>
        <v>154</v>
      </c>
      <c r="J100" s="6"/>
      <c r="K100" s="6"/>
      <c r="L100" s="38"/>
    </row>
    <row r="101" ht="20.1" customHeight="1" spans="1:12">
      <c r="A101" s="7">
        <v>10</v>
      </c>
      <c r="B101" s="29">
        <f>B5+B13+B27+B33+B40+B44+B56+B61+B82</f>
        <v>78</v>
      </c>
      <c r="C101" s="6" t="s">
        <v>114</v>
      </c>
      <c r="D101" s="6"/>
      <c r="E101" s="6"/>
      <c r="F101" s="30">
        <f>F11+F25+F31+F38+F42+F54+F59+F80+F99</f>
        <v>904</v>
      </c>
      <c r="G101" s="31"/>
      <c r="H101" s="32"/>
      <c r="I101" s="6">
        <v>103</v>
      </c>
      <c r="J101" s="39">
        <v>169</v>
      </c>
      <c r="K101" s="39">
        <v>258</v>
      </c>
      <c r="L101" s="38"/>
    </row>
    <row r="102" ht="20.1" customHeight="1" spans="1:12">
      <c r="A102" s="16"/>
      <c r="B102" s="33"/>
      <c r="C102" s="6" t="s">
        <v>115</v>
      </c>
      <c r="D102" s="6"/>
      <c r="E102" s="6"/>
      <c r="F102" s="34"/>
      <c r="G102" s="35"/>
      <c r="H102" s="36"/>
      <c r="I102" s="6">
        <f>I12+I26+I32+I39+I43+I55+I60+I81+I100</f>
        <v>530</v>
      </c>
      <c r="J102" s="39"/>
      <c r="K102" s="39"/>
      <c r="L102" s="38"/>
    </row>
  </sheetData>
  <mergeCells count="159">
    <mergeCell ref="A1:L1"/>
    <mergeCell ref="A2:L2"/>
    <mergeCell ref="I3:K3"/>
    <mergeCell ref="F5:H5"/>
    <mergeCell ref="F6:H6"/>
    <mergeCell ref="F7:H7"/>
    <mergeCell ref="F8:H8"/>
    <mergeCell ref="F9:H9"/>
    <mergeCell ref="F10:H10"/>
    <mergeCell ref="I12:K12"/>
    <mergeCell ref="F13:H13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F24:H24"/>
    <mergeCell ref="I26:K26"/>
    <mergeCell ref="F27:H27"/>
    <mergeCell ref="F28:H28"/>
    <mergeCell ref="F29:H29"/>
    <mergeCell ref="F30:H30"/>
    <mergeCell ref="I32:K32"/>
    <mergeCell ref="F33:H33"/>
    <mergeCell ref="F34:H34"/>
    <mergeCell ref="F35:H35"/>
    <mergeCell ref="F36:H36"/>
    <mergeCell ref="F37:H37"/>
    <mergeCell ref="I39:K39"/>
    <mergeCell ref="F40:H40"/>
    <mergeCell ref="F41:H41"/>
    <mergeCell ref="I43:K43"/>
    <mergeCell ref="F44:H44"/>
    <mergeCell ref="F45:H45"/>
    <mergeCell ref="F46:H46"/>
    <mergeCell ref="F47:H47"/>
    <mergeCell ref="F48:H48"/>
    <mergeCell ref="F49:H49"/>
    <mergeCell ref="F50:H50"/>
    <mergeCell ref="F51:H51"/>
    <mergeCell ref="F52:H52"/>
    <mergeCell ref="F53:H53"/>
    <mergeCell ref="I55:K55"/>
    <mergeCell ref="F56:H56"/>
    <mergeCell ref="F57:H57"/>
    <mergeCell ref="F58:H58"/>
    <mergeCell ref="I60:K60"/>
    <mergeCell ref="F61:H61"/>
    <mergeCell ref="F62:H62"/>
    <mergeCell ref="F63:H63"/>
    <mergeCell ref="F64:H64"/>
    <mergeCell ref="F65:H65"/>
    <mergeCell ref="F66:H66"/>
    <mergeCell ref="F67:H67"/>
    <mergeCell ref="F68:H68"/>
    <mergeCell ref="F69:H69"/>
    <mergeCell ref="F70:H70"/>
    <mergeCell ref="F71:H71"/>
    <mergeCell ref="F72:H72"/>
    <mergeCell ref="F73:H73"/>
    <mergeCell ref="F74:H74"/>
    <mergeCell ref="F75:H75"/>
    <mergeCell ref="F76:H76"/>
    <mergeCell ref="F77:H77"/>
    <mergeCell ref="F78:H78"/>
    <mergeCell ref="F79:H79"/>
    <mergeCell ref="I81:K81"/>
    <mergeCell ref="F82:H82"/>
    <mergeCell ref="F83:H83"/>
    <mergeCell ref="F84:H84"/>
    <mergeCell ref="F85:H85"/>
    <mergeCell ref="F86:H86"/>
    <mergeCell ref="F87:H87"/>
    <mergeCell ref="F88:H88"/>
    <mergeCell ref="F89:H89"/>
    <mergeCell ref="F90:H90"/>
    <mergeCell ref="F91:H91"/>
    <mergeCell ref="F92:H92"/>
    <mergeCell ref="F93:H93"/>
    <mergeCell ref="F94:H94"/>
    <mergeCell ref="F95:H95"/>
    <mergeCell ref="F96:H96"/>
    <mergeCell ref="F97:H97"/>
    <mergeCell ref="F98:H98"/>
    <mergeCell ref="I100:K100"/>
    <mergeCell ref="C101:E101"/>
    <mergeCell ref="C102:E102"/>
    <mergeCell ref="I102:K102"/>
    <mergeCell ref="A3:A4"/>
    <mergeCell ref="A5:A12"/>
    <mergeCell ref="A13:A26"/>
    <mergeCell ref="A27:A32"/>
    <mergeCell ref="A33:A39"/>
    <mergeCell ref="A40:A43"/>
    <mergeCell ref="A44:A55"/>
    <mergeCell ref="A56:A60"/>
    <mergeCell ref="A61:A81"/>
    <mergeCell ref="A82:A100"/>
    <mergeCell ref="A101:A102"/>
    <mergeCell ref="B3:B4"/>
    <mergeCell ref="B5:B12"/>
    <mergeCell ref="B13:B26"/>
    <mergeCell ref="B27:B32"/>
    <mergeCell ref="B33:B39"/>
    <mergeCell ref="B40:B43"/>
    <mergeCell ref="B44:B55"/>
    <mergeCell ref="B56:B60"/>
    <mergeCell ref="B61:B81"/>
    <mergeCell ref="B82:B100"/>
    <mergeCell ref="B101:B102"/>
    <mergeCell ref="C3:C4"/>
    <mergeCell ref="C5:C10"/>
    <mergeCell ref="C13:C24"/>
    <mergeCell ref="C27:C30"/>
    <mergeCell ref="C33:C37"/>
    <mergeCell ref="C40:C41"/>
    <mergeCell ref="C44:C53"/>
    <mergeCell ref="C56:C58"/>
    <mergeCell ref="C61:C78"/>
    <mergeCell ref="C82:C98"/>
    <mergeCell ref="D3:D4"/>
    <mergeCell ref="D5:D10"/>
    <mergeCell ref="D13:D24"/>
    <mergeCell ref="D40:D41"/>
    <mergeCell ref="D44:D53"/>
    <mergeCell ref="D56:D58"/>
    <mergeCell ref="D61:D65"/>
    <mergeCell ref="D66:D69"/>
    <mergeCell ref="D70:D71"/>
    <mergeCell ref="D72:D73"/>
    <mergeCell ref="D75:D76"/>
    <mergeCell ref="D82:D96"/>
    <mergeCell ref="D97:D98"/>
    <mergeCell ref="E3:E4"/>
    <mergeCell ref="F3:H4"/>
    <mergeCell ref="C59:E60"/>
    <mergeCell ref="F59:H60"/>
    <mergeCell ref="C11:E12"/>
    <mergeCell ref="F11:H12"/>
    <mergeCell ref="C25:E26"/>
    <mergeCell ref="F25:H26"/>
    <mergeCell ref="C31:E32"/>
    <mergeCell ref="F31:H32"/>
    <mergeCell ref="C38:E39"/>
    <mergeCell ref="F38:H39"/>
    <mergeCell ref="C42:E43"/>
    <mergeCell ref="F42:H43"/>
    <mergeCell ref="C54:E55"/>
    <mergeCell ref="F54:H55"/>
    <mergeCell ref="C99:E100"/>
    <mergeCell ref="F99:H100"/>
    <mergeCell ref="C80:E81"/>
    <mergeCell ref="F80:H81"/>
    <mergeCell ref="F101:H102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大虾酥</cp:lastModifiedBy>
  <dcterms:created xsi:type="dcterms:W3CDTF">2016-12-09T03:15:00Z</dcterms:created>
  <dcterms:modified xsi:type="dcterms:W3CDTF">2017-11-14T05:44:06Z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